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7" i="1"/>
  <c r="G17" i="1" s="1"/>
  <c r="D15" i="1"/>
  <c r="G15" i="1" s="1"/>
  <c r="D13" i="1"/>
  <c r="G13" i="1" s="1"/>
  <c r="D11" i="1"/>
  <c r="G11" i="1" s="1"/>
  <c r="A4" i="1"/>
  <c r="G22" i="1" l="1"/>
  <c r="D22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<sst xmlns="http://schemas.openxmlformats.org/spreadsheetml/2006/main" count="19" uniqueCount="19">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</sst>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43" fontId="9" fillId="2" borderId="10" xfId="1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justify" vertical="center" wrapText="1"/>
    </xf>
    <xf numFmtId="43" fontId="9" fillId="2" borderId="12" xfId="1" applyFont="1" applyFill="1" applyBorder="1" applyAlignment="1">
      <alignment horizontal="justify" vertical="center" wrapText="1"/>
    </xf>
    <xf numFmtId="0" fontId="9" fillId="2" borderId="0" xfId="0" applyFont="1" applyFill="1" applyBorder="1" applyAlignment="1" applyProtection="1">
      <alignment horizontal="justify" vertical="center" wrapText="1"/>
      <protection locked="0"/>
    </xf>
    <xf numFmtId="43" fontId="10" fillId="2" borderId="10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justify" vertical="top" wrapText="1"/>
      <protection locked="0"/>
    </xf>
    <xf numFmtId="43" fontId="10" fillId="0" borderId="11" xfId="1" applyFont="1" applyFill="1" applyBorder="1" applyAlignment="1" applyProtection="1">
      <alignment vertical="center" wrapText="1"/>
      <protection locked="0"/>
    </xf>
    <xf numFmtId="0" fontId="11" fillId="2" borderId="13" xfId="0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37" fontId="8" fillId="3" borderId="5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 wrapText="1"/>
    </xf>
    <xf numFmtId="37" fontId="8" fillId="3" borderId="9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3" xfId="1" applyNumberFormat="1" applyFont="1" applyFill="1" applyBorder="1" applyAlignment="1" applyProtection="1">
      <alignment horizontal="center" vertical="center" wrapText="1"/>
    </xf>
    <xf numFmtId="37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1089660</xdr:colOff>
      <xdr:row>1</xdr:row>
      <xdr:rowOff>7620</xdr:rowOff>
    </xdr:from>
    <xdr:to>
      <xdr:col>7</xdr:col>
      <xdr:colOff>266700</xdr:colOff>
      <xdr:row>4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05740"/>
          <a:ext cx="18516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>
        <row r="4">
          <cell r="A4" t="str">
            <v>AL 31 DE ENERO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7" sqref="A7:G9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</cols>
  <sheetData>
    <row r="1" spans="1:9" ht="15.75" x14ac:dyDescent="0.25">
      <c r="A1" s="23" t="s">
        <v>0</v>
      </c>
      <c r="B1" s="23"/>
      <c r="C1" s="23"/>
      <c r="D1" s="23"/>
      <c r="E1" s="23"/>
      <c r="F1" s="23"/>
      <c r="G1" s="23"/>
      <c r="H1" s="1"/>
      <c r="I1" s="1"/>
    </row>
    <row r="2" spans="1:9" x14ac:dyDescent="0.25">
      <c r="A2" s="24" t="s">
        <v>1</v>
      </c>
      <c r="B2" s="24"/>
      <c r="C2" s="24"/>
      <c r="D2" s="24"/>
      <c r="E2" s="24"/>
      <c r="F2" s="24"/>
      <c r="G2" s="24"/>
      <c r="H2" s="2"/>
      <c r="I2" s="2"/>
    </row>
    <row r="3" spans="1:9" x14ac:dyDescent="0.25">
      <c r="A3" s="25" t="s">
        <v>2</v>
      </c>
      <c r="B3" s="25"/>
      <c r="C3" s="25"/>
      <c r="D3" s="25"/>
      <c r="E3" s="25"/>
      <c r="F3" s="25"/>
      <c r="G3" s="25"/>
      <c r="H3" s="2"/>
      <c r="I3" s="2"/>
    </row>
    <row r="4" spans="1:9" x14ac:dyDescent="0.25">
      <c r="A4" s="26" t="str">
        <f>'[1]Pptaria - Analítico Ingresos'!A4:I4</f>
        <v>AL 31 DE ENERO 2018</v>
      </c>
      <c r="B4" s="26"/>
      <c r="C4" s="26"/>
      <c r="D4" s="26"/>
      <c r="E4" s="26"/>
      <c r="F4" s="26"/>
      <c r="G4" s="26"/>
      <c r="H4" s="3"/>
      <c r="I4" s="3"/>
    </row>
    <row r="7" spans="1:9" ht="22.5" customHeight="1" x14ac:dyDescent="0.25">
      <c r="A7" s="27" t="s">
        <v>3</v>
      </c>
      <c r="B7" s="30" t="s">
        <v>4</v>
      </c>
      <c r="C7" s="30"/>
      <c r="D7" s="30"/>
      <c r="E7" s="30"/>
      <c r="F7" s="30"/>
      <c r="G7" s="31" t="s">
        <v>5</v>
      </c>
    </row>
    <row r="8" spans="1:9" ht="25.5" x14ac:dyDescent="0.25">
      <c r="A8" s="28"/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32"/>
    </row>
    <row r="9" spans="1:9" x14ac:dyDescent="0.25">
      <c r="A9" s="29"/>
      <c r="B9" s="21">
        <v>1</v>
      </c>
      <c r="C9" s="21">
        <v>2</v>
      </c>
      <c r="D9" s="21" t="s">
        <v>11</v>
      </c>
      <c r="E9" s="21">
        <v>4</v>
      </c>
      <c r="F9" s="21">
        <v>5</v>
      </c>
      <c r="G9" s="22" t="s">
        <v>12</v>
      </c>
    </row>
    <row r="10" spans="1:9" x14ac:dyDescent="0.25">
      <c r="A10" s="4"/>
      <c r="B10" s="5"/>
      <c r="C10" s="6"/>
      <c r="D10" s="6"/>
      <c r="E10" s="6"/>
      <c r="F10" s="6"/>
      <c r="G10" s="7"/>
    </row>
    <row r="11" spans="1:9" ht="25.5" x14ac:dyDescent="0.25">
      <c r="A11" s="8" t="s">
        <v>13</v>
      </c>
      <c r="B11" s="9">
        <v>807992564</v>
      </c>
      <c r="C11" s="10">
        <v>163566</v>
      </c>
      <c r="D11" s="11">
        <f>+B11+C11</f>
        <v>808156130</v>
      </c>
      <c r="E11" s="10">
        <v>61914397.82</v>
      </c>
      <c r="F11" s="10">
        <v>60681316.43</v>
      </c>
      <c r="G11" s="11">
        <f>+D11-E11</f>
        <v>746241732.17999995</v>
      </c>
    </row>
    <row r="12" spans="1:9" x14ac:dyDescent="0.25">
      <c r="A12" s="12"/>
      <c r="B12" s="9"/>
      <c r="C12" s="10"/>
      <c r="D12" s="11"/>
      <c r="E12" s="10"/>
      <c r="F12" s="10"/>
      <c r="G12" s="11"/>
    </row>
    <row r="13" spans="1:9" x14ac:dyDescent="0.25">
      <c r="A13" s="12" t="s">
        <v>14</v>
      </c>
      <c r="B13" s="9">
        <v>37493075</v>
      </c>
      <c r="C13" s="13">
        <v>2656237.52</v>
      </c>
      <c r="D13" s="11">
        <f>+B13+C13</f>
        <v>40149312.520000003</v>
      </c>
      <c r="E13" s="10">
        <v>4213032.38</v>
      </c>
      <c r="F13" s="10">
        <v>3679567.57</v>
      </c>
      <c r="G13" s="11">
        <f>+D13-E13</f>
        <v>35936280.140000001</v>
      </c>
    </row>
    <row r="14" spans="1:9" x14ac:dyDescent="0.25">
      <c r="A14" s="12"/>
      <c r="B14" s="9"/>
      <c r="C14" s="13"/>
      <c r="D14" s="11"/>
      <c r="E14" s="10"/>
      <c r="F14" s="10"/>
      <c r="G14" s="11"/>
    </row>
    <row r="15" spans="1:9" x14ac:dyDescent="0.25">
      <c r="A15" s="12" t="s">
        <v>15</v>
      </c>
      <c r="B15" s="9">
        <v>95212837</v>
      </c>
      <c r="C15" s="13">
        <v>0</v>
      </c>
      <c r="D15" s="11">
        <f>+B15+C15</f>
        <v>95212837</v>
      </c>
      <c r="E15" s="10">
        <v>3393746.98</v>
      </c>
      <c r="F15" s="10">
        <v>2439375.2799999998</v>
      </c>
      <c r="G15" s="11">
        <f>+D15-E15</f>
        <v>91819090.019999996</v>
      </c>
    </row>
    <row r="16" spans="1:9" x14ac:dyDescent="0.25">
      <c r="A16" s="12"/>
      <c r="B16" s="9"/>
      <c r="C16" s="13"/>
      <c r="D16" s="11"/>
      <c r="E16" s="10"/>
      <c r="F16" s="10"/>
      <c r="G16" s="11"/>
    </row>
    <row r="17" spans="1:9" x14ac:dyDescent="0.25">
      <c r="A17" s="12" t="s">
        <v>16</v>
      </c>
      <c r="B17" s="9">
        <v>5972018</v>
      </c>
      <c r="C17" s="13">
        <v>-50000</v>
      </c>
      <c r="D17" s="11">
        <f>+B17+C17</f>
        <v>5922018</v>
      </c>
      <c r="E17" s="10">
        <v>93450.82</v>
      </c>
      <c r="F17" s="10">
        <v>72921.8</v>
      </c>
      <c r="G17" s="11">
        <f>+D17-E17</f>
        <v>5828567.1799999997</v>
      </c>
    </row>
    <row r="18" spans="1:9" x14ac:dyDescent="0.25">
      <c r="A18" s="12"/>
      <c r="B18" s="9"/>
      <c r="C18" s="13"/>
      <c r="D18" s="11"/>
      <c r="E18" s="10"/>
      <c r="F18" s="10"/>
      <c r="G18" s="11"/>
    </row>
    <row r="19" spans="1:9" ht="25.5" x14ac:dyDescent="0.25">
      <c r="A19" s="8" t="s">
        <v>17</v>
      </c>
      <c r="B19" s="9">
        <v>269946506</v>
      </c>
      <c r="C19" s="13">
        <v>30505434</v>
      </c>
      <c r="D19" s="11">
        <f>+B19+C19</f>
        <v>300451940</v>
      </c>
      <c r="E19" s="10">
        <v>113322213.5</v>
      </c>
      <c r="F19" s="10">
        <v>112201038.59</v>
      </c>
      <c r="G19" s="11">
        <f>+D19-E19</f>
        <v>187129726.5</v>
      </c>
    </row>
    <row r="20" spans="1:9" x14ac:dyDescent="0.25">
      <c r="A20" s="12"/>
      <c r="B20" s="9"/>
      <c r="C20" s="10"/>
      <c r="D20" s="11"/>
      <c r="E20" s="10"/>
      <c r="F20" s="10"/>
      <c r="G20" s="11"/>
    </row>
    <row r="21" spans="1:9" x14ac:dyDescent="0.25">
      <c r="A21" s="12"/>
      <c r="B21" s="9"/>
      <c r="C21" s="10"/>
      <c r="D21" s="11"/>
      <c r="E21" s="10"/>
      <c r="F21" s="10"/>
      <c r="G21" s="11"/>
    </row>
    <row r="22" spans="1:9" x14ac:dyDescent="0.25">
      <c r="A22" s="14" t="s">
        <v>18</v>
      </c>
      <c r="B22" s="15">
        <f t="shared" ref="B22:G22" si="0">SUM(B11:B21)</f>
        <v>1216617000</v>
      </c>
      <c r="C22" s="15">
        <f t="shared" si="0"/>
        <v>33275237.52</v>
      </c>
      <c r="D22" s="16">
        <f t="shared" si="0"/>
        <v>1249892237.52</v>
      </c>
      <c r="E22" s="15">
        <f t="shared" si="0"/>
        <v>182936841.5</v>
      </c>
      <c r="F22" s="15">
        <f t="shared" si="0"/>
        <v>179074219.67000002</v>
      </c>
      <c r="G22" s="15">
        <f t="shared" si="0"/>
        <v>1066955396.0199999</v>
      </c>
    </row>
    <row r="24" spans="1:9" x14ac:dyDescent="0.25">
      <c r="G24" s="17"/>
    </row>
    <row r="25" spans="1:9" x14ac:dyDescent="0.25">
      <c r="E25" s="17"/>
      <c r="F25" s="17"/>
    </row>
    <row r="27" spans="1:9" x14ac:dyDescent="0.25">
      <c r="A27" s="18"/>
      <c r="B27" s="19"/>
      <c r="C27" s="19"/>
      <c r="D27" s="19"/>
      <c r="E27" s="19"/>
      <c r="F27" s="19"/>
      <c r="G27" s="19"/>
      <c r="I27" s="19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2018-02-27T19:24:08Z</dcterms:created>
  <dcterms:modified xsi:type="dcterms:W3CDTF">2018-02-27T21:38:31Z</dcterms:modified>
</cp:coreProperties>
</file>